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20" documentId="13_ncr:1_{175C32F4-572A-4353-BB32-41C19983FAF5}" xr6:coauthVersionLast="47" xr6:coauthVersionMax="47" xr10:uidLastSave="{3C0EF4A0-DFB1-469C-A007-A13FD5049A4A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B18" i="1"/>
  <c r="C17" i="1" l="1"/>
  <c r="B17" i="1"/>
  <c r="C16" i="1"/>
  <c r="B16" i="1"/>
  <c r="B14" i="1"/>
  <c r="C13" i="1"/>
  <c r="B13" i="1"/>
  <c r="B12" i="1" l="1"/>
  <c r="C11" i="1"/>
  <c r="B11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<sst xmlns="http://schemas.openxmlformats.org/spreadsheetml/2006/main" count="17" uniqueCount="17">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</sst>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2025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12103537.04-2945.1-2012.43</f>
        <v>12098579.51</v>
      </c>
      <c r="C10" s="2">
        <v>12456102.810000001</v>
      </c>
      <c r="D10" s="6"/>
    </row>
    <row r="11" spans="1:5" x14ac:dyDescent="0.25">
      <c r="A11" s="1" t="s">
        <v>5</v>
      </c>
      <c r="B11" s="2">
        <f>12104167.04-1707.79</f>
        <v>12102459.25</v>
      </c>
      <c r="C11" s="2">
        <f>12105910.12</f>
        <v>12105910.119999999</v>
      </c>
      <c r="D11" s="6"/>
    </row>
    <row r="12" spans="1:5" x14ac:dyDescent="0.25">
      <c r="A12" s="1" t="s">
        <v>6</v>
      </c>
      <c r="B12" s="2">
        <f>12110590.01-507.54-1054.51</f>
        <v>12109027.960000001</v>
      </c>
      <c r="C12" s="2">
        <v>11801103.810000001</v>
      </c>
      <c r="D12" s="6"/>
    </row>
    <row r="13" spans="1:5" x14ac:dyDescent="0.25">
      <c r="A13" s="1" t="s">
        <v>7</v>
      </c>
      <c r="B13" s="2">
        <f>12817515.8-5390-2154.66</f>
        <v>12809971.140000001</v>
      </c>
      <c r="C13" s="2">
        <f>12041618.42</f>
        <v>12041618.42</v>
      </c>
      <c r="D13" s="6"/>
    </row>
    <row r="14" spans="1:5" x14ac:dyDescent="0.25">
      <c r="A14" s="1" t="s">
        <v>8</v>
      </c>
      <c r="B14" s="2">
        <f>12820521.61-1028.32-1230.45</f>
        <v>12818262.84</v>
      </c>
      <c r="C14" s="2">
        <v>12506975.41</v>
      </c>
      <c r="D14" s="6"/>
    </row>
    <row r="15" spans="1:5" x14ac:dyDescent="0.25">
      <c r="A15" s="1" t="s">
        <v>9</v>
      </c>
      <c r="B15" s="2">
        <v>12812006.470000001</v>
      </c>
      <c r="C15" s="2">
        <v>12759727.380000001</v>
      </c>
      <c r="D15" s="6"/>
      <c r="E15" s="10"/>
    </row>
    <row r="16" spans="1:5" x14ac:dyDescent="0.25">
      <c r="A16" s="1" t="s">
        <v>10</v>
      </c>
      <c r="B16" s="2">
        <f>13467133.28-227.43-3000</f>
        <v>13463905.85</v>
      </c>
      <c r="C16" s="2">
        <f>13071792.98</f>
        <v>13071792.98</v>
      </c>
      <c r="D16" s="6"/>
    </row>
    <row r="17" spans="1:5" x14ac:dyDescent="0.25">
      <c r="A17" s="1" t="s">
        <v>11</v>
      </c>
      <c r="B17" s="2">
        <f>15543568.94-9180-1632.73</f>
        <v>15532756.209999999</v>
      </c>
      <c r="C17" s="2">
        <f>15206830.58</f>
        <v>15206830.58</v>
      </c>
      <c r="D17" s="6"/>
      <c r="E17" s="8"/>
    </row>
    <row r="18" spans="1:5" x14ac:dyDescent="0.25">
      <c r="A18" s="1" t="s">
        <v>12</v>
      </c>
      <c r="B18" s="2">
        <f>15518365.06-121.47-368.53</f>
        <v>15517875.060000001</v>
      </c>
      <c r="C18" s="2">
        <v>13766962.529999999</v>
      </c>
      <c r="D18" s="9"/>
      <c r="E18" s="8"/>
    </row>
    <row r="19" spans="1:5" x14ac:dyDescent="0.25">
      <c r="A19" s="1" t="s">
        <v>13</v>
      </c>
      <c r="B19" s="2">
        <f>14895052.7-711.58-1250.36</f>
        <v>14893090.76</v>
      </c>
      <c r="C19" s="2">
        <f>13428000.87</f>
        <v>13428000.869999999</v>
      </c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55F0B-8D97-4D13-B7B1-0EAC403F063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5dc9a3f-1599-429c-88e9-fa4d126f5858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314e49cd-5d6f-44fe-82b2-6d1fa207c94a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2025-11-13T16:17:49Z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