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0. SES\Indicadores SES\2023\Dez\dia 13 controladoria\"/>
    </mc:Choice>
  </mc:AlternateContent>
  <xr:revisionPtr revIDLastSave="0" documentId="13_ncr:1_{345AE8D0-2677-420C-9F0F-099B5D6C82FF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REGISTROS DE RECEITAS E DESPES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B36" i="1"/>
  <c r="B20" i="1"/>
  <c r="B19" i="1"/>
  <c r="B18" i="1"/>
  <c r="B17" i="1"/>
  <c r="B16" i="1"/>
  <c r="B15" i="1"/>
  <c r="B14" i="1"/>
  <c r="B11" i="1"/>
</calcChain>
</file>

<file path=xl/sharedStrings.xml><?xml version="1.0" encoding="utf-8"?>
<sst xmlns="http://schemas.openxmlformats.org/spreadsheetml/2006/main" count="17" uniqueCount="17">
  <si>
    <t>HOSPITAL REGIONAL DE SOROCABA "DR. ADIB DOMINGOS JATENE"</t>
  </si>
  <si>
    <t>REGISTRO DE RECEITAS E DESPESAS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</si>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</sst>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-[$R$-416]* #,##0.00_-;\-[$R$-416]* #,##0.00_-;_-[$R$-416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0" borderId="0" xfId="1" applyFont="1"/>
    <xf numFmtId="2" fontId="0" fillId="0" borderId="0" xfId="0" applyNumberFormat="1"/>
    <xf numFmtId="165" fontId="0" fillId="0" borderId="0" xfId="0" applyNumberFormat="1"/>
    <xf numFmtId="43" fontId="0" fillId="0" borderId="0" xfId="2" applyFont="1"/>
    <xf numFmtId="44" fontId="0" fillId="0" borderId="0" xfId="3" applyFont="1"/>
    <xf numFmtId="44" fontId="3" fillId="0" borderId="0" xfId="3" applyFont="1"/>
    <xf numFmtId="0" fontId="3" fillId="0" borderId="0" xfId="0" applyFont="1"/>
    <xf numFmtId="44" fontId="3" fillId="0" borderId="0" xfId="0" applyNumberFormat="1" applyFont="1"/>
    <xf numFmtId="0" fontId="1" fillId="0" borderId="0" xfId="0" applyFont="1" applyAlignment="1">
      <alignment horizontal="center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114300</xdr:rowOff>
    </xdr:from>
    <xdr:to>
      <xdr:col>2</xdr:col>
      <xdr:colOff>1553765</xdr:colOff>
      <xdr:row>3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114300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1047456</xdr:colOff>
      <xdr:row>3</xdr:row>
      <xdr:rowOff>169608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90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36"/>
  <sheetViews>
    <sheetView showGridLines="0" tabSelected="1" workbookViewId="0">
      <selection activeCell="J22" sqref="J22"/>
    </sheetView>
  </sheetViews>
  <sheetFormatPr defaultRowHeight="15" x14ac:dyDescent="0.25"/>
  <cols>
    <col min="1" max="3" width="25.7109375" customWidth="1"/>
    <col min="4" max="4" width="14.28515625" bestFit="1" customWidth="1"/>
    <col min="5" max="5" width="16.42578125" bestFit="1" customWidth="1"/>
  </cols>
  <sheetData>
    <row r="2" spans="1:4" ht="15.75" customHeight="1" x14ac:dyDescent="0.25"/>
    <row r="4" spans="1:4" x14ac:dyDescent="0.25">
      <c r="B4" s="4"/>
    </row>
    <row r="5" spans="1:4" x14ac:dyDescent="0.25">
      <c r="A5" s="14" t="s">
        <v>0</v>
      </c>
      <c r="B5" s="14"/>
      <c r="C5" s="14"/>
    </row>
    <row r="7" spans="1:4" x14ac:dyDescent="0.25">
      <c r="A7" s="14" t="s">
        <v>1</v>
      </c>
      <c r="B7" s="14"/>
      <c r="C7" s="14"/>
    </row>
    <row r="9" spans="1:4" x14ac:dyDescent="0.25">
      <c r="A9" s="5">
        <v>2023</v>
      </c>
      <c r="B9" s="5" t="s">
        <v>2</v>
      </c>
      <c r="C9" s="5" t="s">
        <v>3</v>
      </c>
    </row>
    <row r="10" spans="1:4" x14ac:dyDescent="0.25">
      <c r="A10" s="1" t="s">
        <v>4</v>
      </c>
      <c r="B10" s="2">
        <v>11126545.34</v>
      </c>
      <c r="C10" s="2">
        <v>11174014.560000001</v>
      </c>
      <c r="D10" s="6"/>
    </row>
    <row r="11" spans="1:4" x14ac:dyDescent="0.25">
      <c r="A11" s="1" t="s">
        <v>5</v>
      </c>
      <c r="B11" s="2">
        <f>11149858.54-15830.79</f>
        <v>11134027.75</v>
      </c>
      <c r="C11" s="2">
        <v>10772764.390000001</v>
      </c>
      <c r="D11" s="6"/>
    </row>
    <row r="12" spans="1:4" x14ac:dyDescent="0.25">
      <c r="A12" s="1" t="s">
        <v>6</v>
      </c>
      <c r="B12" s="2">
        <v>11141119.27</v>
      </c>
      <c r="C12" s="2">
        <v>10787766.18</v>
      </c>
      <c r="D12" s="6"/>
    </row>
    <row r="13" spans="1:4" x14ac:dyDescent="0.25">
      <c r="A13" s="1" t="s">
        <v>7</v>
      </c>
      <c r="B13" s="2">
        <v>11135340.26</v>
      </c>
      <c r="C13" s="2">
        <v>10543083.449999999</v>
      </c>
      <c r="D13" s="6"/>
    </row>
    <row r="14" spans="1:4" x14ac:dyDescent="0.25">
      <c r="A14" s="1" t="s">
        <v>8</v>
      </c>
      <c r="B14" s="2">
        <f>11152380.67-4214.48</f>
        <v>11148166.189999999</v>
      </c>
      <c r="C14" s="2">
        <v>10935192.439999999</v>
      </c>
      <c r="D14" s="6"/>
    </row>
    <row r="15" spans="1:4" x14ac:dyDescent="0.25">
      <c r="A15" s="1" t="s">
        <v>9</v>
      </c>
      <c r="B15" s="2">
        <f>11161764.44-4313.52-11254.35</f>
        <v>11146196.57</v>
      </c>
      <c r="C15" s="2">
        <v>11228356.25</v>
      </c>
      <c r="D15" s="6"/>
    </row>
    <row r="16" spans="1:4" x14ac:dyDescent="0.25">
      <c r="A16" s="1" t="s">
        <v>10</v>
      </c>
      <c r="B16" s="2">
        <f>11149643.31</f>
        <v>11149643.310000001</v>
      </c>
      <c r="C16" s="2">
        <v>10939223.279999999</v>
      </c>
      <c r="D16" s="6"/>
    </row>
    <row r="17" spans="1:5" x14ac:dyDescent="0.25">
      <c r="A17" s="1" t="s">
        <v>11</v>
      </c>
      <c r="B17" s="2">
        <f>11153295.78-3932.97</f>
        <v>11149362.809999999</v>
      </c>
      <c r="C17" s="2">
        <v>11357902.140000001</v>
      </c>
      <c r="D17" s="6"/>
      <c r="E17" s="8"/>
    </row>
    <row r="18" spans="1:5" x14ac:dyDescent="0.25">
      <c r="A18" s="1" t="s">
        <v>12</v>
      </c>
      <c r="B18" s="2">
        <f>11145666.34-3529.67</f>
        <v>11142136.67</v>
      </c>
      <c r="C18" s="2">
        <v>11277516.029999999</v>
      </c>
      <c r="D18" s="9"/>
      <c r="E18" s="8"/>
    </row>
    <row r="19" spans="1:5" x14ac:dyDescent="0.25">
      <c r="A19" s="1" t="s">
        <v>13</v>
      </c>
      <c r="B19" s="2">
        <f>11150245.66-4169.05-7524.49</f>
        <v>11138552.119999999</v>
      </c>
      <c r="C19" s="2">
        <v>11473860.199999999</v>
      </c>
      <c r="D19" s="7"/>
      <c r="E19" s="8"/>
    </row>
    <row r="20" spans="1:5" x14ac:dyDescent="0.25">
      <c r="A20" s="1" t="s">
        <v>14</v>
      </c>
      <c r="B20" s="2">
        <f>11153348.91-4095.58-12032</f>
        <v>11137221.33</v>
      </c>
      <c r="C20" s="2">
        <v>11705420.09</v>
      </c>
      <c r="D20" s="7"/>
      <c r="E20" s="8"/>
    </row>
    <row r="21" spans="1:5" x14ac:dyDescent="0.25">
      <c r="A21" s="1" t="s">
        <v>15</v>
      </c>
      <c r="B21" s="2">
        <v>11383425.939999999</v>
      </c>
      <c r="C21" s="2">
        <v>11763372.460000001</v>
      </c>
    </row>
    <row r="23" spans="1:5" x14ac:dyDescent="0.25">
      <c r="A23" s="3" t="s">
        <v>16</v>
      </c>
    </row>
    <row r="29" spans="1:5" x14ac:dyDescent="0.25">
      <c r="B29" s="10"/>
    </row>
    <row r="30" spans="1:5" x14ac:dyDescent="0.25">
      <c r="B30" s="10"/>
    </row>
    <row r="33" spans="2:3" x14ac:dyDescent="0.25">
      <c r="B33" s="11">
        <v>11153348.91</v>
      </c>
      <c r="C33" s="11">
        <v>11385876.24</v>
      </c>
    </row>
    <row r="34" spans="2:3" x14ac:dyDescent="0.25">
      <c r="B34" s="11">
        <v>12032</v>
      </c>
      <c r="C34" s="11">
        <v>2450.3000000000002</v>
      </c>
    </row>
    <row r="35" spans="2:3" x14ac:dyDescent="0.25">
      <c r="B35" s="11">
        <v>4095.58</v>
      </c>
      <c r="C35" s="12"/>
    </row>
    <row r="36" spans="2:3" x14ac:dyDescent="0.25">
      <c r="B36" s="13">
        <f>B33-B34-B35</f>
        <v>11137221.33</v>
      </c>
      <c r="C36" s="13">
        <f>C33-C34</f>
        <v>11383425.939999999</v>
      </c>
    </row>
  </sheetData>
  <mergeCells count="2">
    <mergeCell ref="A7:C7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c5dc9a3f-1599-429c-88e9-fa4d126f58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2FCE07BDEF8E47AA50FBFD795B407E" ma:contentTypeVersion="18" ma:contentTypeDescription="Crie um novo documento." ma:contentTypeScope="" ma:versionID="b2076cead3a83442a9c2dae6f91942fb">
  <xsd:schema xmlns:xsd="http://www.w3.org/2001/XMLSchema" xmlns:xs="http://www.w3.org/2001/XMLSchema" xmlns:p="http://schemas.microsoft.com/office/2006/metadata/properties" xmlns:ns1="http://schemas.microsoft.com/sharepoint/v3" xmlns:ns3="c5dc9a3f-1599-429c-88e9-fa4d126f5858" xmlns:ns4="314e49cd-5d6f-44fe-82b2-6d1fa207c94a" targetNamespace="http://schemas.microsoft.com/office/2006/metadata/properties" ma:root="true" ma:fieldsID="dacac91b72859b192d1b6380f20146af" ns1:_="" ns3:_="" ns4:_="">
    <xsd:import namespace="http://schemas.microsoft.com/sharepoint/v3"/>
    <xsd:import namespace="c5dc9a3f-1599-429c-88e9-fa4d126f5858"/>
    <xsd:import namespace="314e49cd-5d6f-44fe-82b2-6d1fa207c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c9a3f-1599-429c-88e9-fa4d126f58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e49cd-5d6f-44fe-82b2-6d1fa207c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504C29-B0A7-48F0-86D1-8B8DCC207B5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14e49cd-5d6f-44fe-82b2-6d1fa207c94a"/>
    <ds:schemaRef ds:uri="c5dc9a3f-1599-429c-88e9-fa4d126f585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27DA05-ED90-4A7A-B953-A3D37E5E4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CA6CB-F846-44CE-AFE6-FF1F37E5F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c9a3f-1599-429c-88e9-fa4d126f5858"/>
    <ds:schemaRef ds:uri="314e49cd-5d6f-44fe-82b2-6d1fa207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REGISTROS DE RECEITAS E DESPESA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Elisangela da Silva Schmidt</cp:lastModifiedBy>
  <cp:revision/>
  <cp:lastPrinted>2023-12-13T18:40:21Z</cp:lastPrinted>
  <dcterms:created xsi:type="dcterms:W3CDTF">2018-08-24T20:28:36Z</dcterms:created>
  <dcterms:modified xsi:type="dcterms:W3CDTF">2024-01-10T14:17:30Z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0x010100072FCE07BDEF8E47AA50FBFD795B407E</vt:lpwstr>
  </property>
</Properties>
</file>